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ETİN YAĞIZ (11.07.2018)\SATIŞ İHALELERİ\REFORME HAYVAN SATIŞI\2018\26.07.2018    2.575 Baş Reforme Koyun-Dişi Toklu ve Koç Satışı\"/>
    </mc:Choice>
  </mc:AlternateContent>
  <bookViews>
    <workbookView xWindow="480" yWindow="90" windowWidth="11355" windowHeight="8700"/>
  </bookViews>
  <sheets>
    <sheet name="1000 BAŞ" sheetId="1" r:id="rId1"/>
  </sheets>
  <definedNames>
    <definedName name="_xlnm._FilterDatabase" localSheetId="0" hidden="1">'1000 BAŞ'!$O$2:$O$25</definedName>
    <definedName name="_xlnm.Print_Area" localSheetId="0">'1000 BAŞ'!$A$2:$O$45</definedName>
  </definedNames>
  <calcPr calcId="162913"/>
</workbook>
</file>

<file path=xl/calcChain.xml><?xml version="1.0" encoding="utf-8"?>
<calcChain xmlns="http://schemas.openxmlformats.org/spreadsheetml/2006/main">
  <c r="I15" i="1" l="1"/>
  <c r="M15" i="1" s="1"/>
  <c r="I14" i="1"/>
  <c r="M14" i="1" s="1"/>
  <c r="I13" i="1"/>
  <c r="M13" i="1" s="1"/>
  <c r="I12" i="1"/>
  <c r="M12" i="1" s="1"/>
  <c r="K14" i="1" l="1"/>
  <c r="N14" i="1" s="1"/>
  <c r="K15" i="1"/>
  <c r="N15" i="1" s="1"/>
  <c r="K12" i="1"/>
  <c r="N12" i="1" s="1"/>
  <c r="K13" i="1"/>
  <c r="N13" i="1" s="1"/>
  <c r="I16" i="1"/>
  <c r="K16" i="1" s="1"/>
  <c r="N16" i="1" s="1"/>
  <c r="M16" i="1" l="1"/>
  <c r="I9" i="1"/>
  <c r="K9" i="1" s="1"/>
  <c r="I11" i="1"/>
  <c r="M11" i="1" s="1"/>
  <c r="K11" i="1" l="1"/>
  <c r="N11" i="1" s="1"/>
  <c r="M9" i="1"/>
  <c r="I17" i="1" l="1"/>
  <c r="M17" i="1" s="1"/>
  <c r="N9" i="1"/>
  <c r="D18" i="1"/>
  <c r="I10" i="1"/>
  <c r="K10" i="1" l="1"/>
  <c r="I18" i="1"/>
  <c r="K17" i="1"/>
  <c r="N17" i="1" s="1"/>
  <c r="M10" i="1"/>
  <c r="N10" i="1" l="1"/>
  <c r="N18" i="1" s="1"/>
  <c r="K18" i="1"/>
  <c r="M18" i="1"/>
</calcChain>
</file>

<file path=xl/sharedStrings.xml><?xml version="1.0" encoding="utf-8"?>
<sst xmlns="http://schemas.openxmlformats.org/spreadsheetml/2006/main" count="76" uniqueCount="36">
  <si>
    <t>IRKI</t>
  </si>
  <si>
    <t>CİNSİ</t>
  </si>
  <si>
    <t>İvesi</t>
  </si>
  <si>
    <t>TAH.TOPLAM CANLI AĞIRLIĞI
(Kg)</t>
  </si>
  <si>
    <t>1 BAŞ ORT.
AĞIRLIK
Kg</t>
  </si>
  <si>
    <t xml:space="preserve">MİKTARI </t>
  </si>
  <si>
    <t>1.</t>
  </si>
  <si>
    <t>2.</t>
  </si>
  <si>
    <t>3.</t>
  </si>
  <si>
    <t xml:space="preserve">T O P L A M </t>
  </si>
  <si>
    <t>İHALE</t>
  </si>
  <si>
    <t>TUTARI
(TL)</t>
  </si>
  <si>
    <t>FİYATI 
(TL/Kg)</t>
  </si>
  <si>
    <t>MUHAMMEN</t>
  </si>
  <si>
    <t xml:space="preserve">± </t>
  </si>
  <si>
    <t>CEYLANPINAR TARIM İŞLETMESİ MÜDÜRLÜĞÜ</t>
  </si>
  <si>
    <t xml:space="preserve">           CEYLANPINAR TARIM  İŞLETMESİ MÜDÜRLÜĞÜ </t>
  </si>
  <si>
    <t>FİRMA</t>
  </si>
  <si>
    <t>P. No</t>
  </si>
  <si>
    <t>Koyun</t>
  </si>
  <si>
    <t>% 25</t>
  </si>
  <si>
    <t>4.</t>
  </si>
  <si>
    <t>5.</t>
  </si>
  <si>
    <t>GEÇİCİ 
TEMİNAT (%5)</t>
  </si>
  <si>
    <t>Baş</t>
  </si>
  <si>
    <t>Zafer ÖZ</t>
  </si>
  <si>
    <t>İşletme Müdürü</t>
  </si>
  <si>
    <t>Tahsin BACI</t>
  </si>
  <si>
    <t>Ticaret Şefi</t>
  </si>
  <si>
    <t>6.</t>
  </si>
  <si>
    <t>7.</t>
  </si>
  <si>
    <t>8.</t>
  </si>
  <si>
    <t>9.</t>
  </si>
  <si>
    <t>Dişi Toklu</t>
  </si>
  <si>
    <t>Koç</t>
  </si>
  <si>
    <t>26.07.2018 TARİHİNDE YAPILACAK OLAN  2.575 BAŞ REFORME İVESİ KOYUN, DİŞİ TOKLU VE KOÇ SATIŞ İHALESİ LİSTESİDİR.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</si>
</sst>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3" x14ac:knownFonts="1">
    <font>
      <sz val="10"/>
      <name val="Arial Tur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8"/>
      <name val="Arial Tur"/>
      <charset val="162"/>
    </font>
    <font>
      <sz val="7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b/>
      <u/>
      <sz val="11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5" fillId="0" borderId="0" xfId="0" applyFont="1" applyAlignment="1">
      <alignment horizontal="center"/>
    </xf>
    <xf numFmtId="3" fontId="5" fillId="0" borderId="0" xfId="0" applyNumberFormat="1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/>
    <xf numFmtId="0" fontId="4" fillId="2" borderId="7" xfId="0" applyFont="1" applyFill="1" applyBorder="1" applyAlignment="1">
      <alignment vertical="center"/>
    </xf>
    <xf numFmtId="0" fontId="11" fillId="2" borderId="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49" fontId="12" fillId="2" borderId="2" xfId="0" applyNumberFormat="1" applyFont="1" applyFill="1" applyBorder="1" applyAlignment="1">
      <alignment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vertical="center" wrapText="1"/>
    </xf>
    <xf numFmtId="4" fontId="12" fillId="2" borderId="1" xfId="0" applyNumberFormat="1" applyFont="1" applyFill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5"/>
  <sheetViews>
    <sheetView tabSelected="1" zoomScale="130" zoomScaleNormal="130" workbookViewId="0">
      <selection activeCell="I9" sqref="I9"/>
    </sheetView>
  </sheetViews>
  <sheetFormatPr defaultRowHeight="12.75" x14ac:dyDescent="0.2"/>
  <cols>
    <col min="1" max="1" width="4" style="4" bestFit="1" customWidth="1"/>
    <col min="2" max="2" width="5.7109375" style="12" customWidth="1"/>
    <col min="3" max="3" width="8.28515625" style="4" customWidth="1"/>
    <col min="4" max="4" width="5.5703125" style="13" customWidth="1"/>
    <col min="5" max="5" width="4" style="4" customWidth="1"/>
    <col min="6" max="6" width="3" style="4" bestFit="1" customWidth="1"/>
    <col min="7" max="7" width="1.85546875" style="4" bestFit="1" customWidth="1"/>
    <col min="8" max="8" width="5.140625" style="4" customWidth="1"/>
    <col min="9" max="9" width="12.5703125" style="4" bestFit="1" customWidth="1"/>
    <col min="10" max="11" width="9.85546875" style="4" customWidth="1"/>
    <col min="12" max="12" width="10.140625" style="4" hidden="1" customWidth="1"/>
    <col min="13" max="13" width="9.5703125" style="4" hidden="1" customWidth="1"/>
    <col min="14" max="14" width="10.5703125" style="4" bestFit="1" customWidth="1"/>
    <col min="15" max="15" width="27.7109375" style="4" hidden="1" customWidth="1"/>
    <col min="16" max="16384" width="9.140625" style="4"/>
  </cols>
  <sheetData>
    <row r="2" spans="1:15" ht="14.25" x14ac:dyDescent="0.2">
      <c r="A2" s="41" t="s">
        <v>16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3" customHeight="1" x14ac:dyDescent="0.25">
      <c r="A3" s="14"/>
      <c r="B3" s="15"/>
      <c r="C3" s="16"/>
      <c r="D3" s="17"/>
      <c r="E3" s="18"/>
      <c r="F3" s="18"/>
      <c r="G3" s="18"/>
      <c r="H3" s="18"/>
      <c r="I3" s="14"/>
      <c r="J3" s="14"/>
      <c r="K3" s="14"/>
      <c r="L3" s="14"/>
      <c r="M3" s="14"/>
      <c r="N3" s="14"/>
      <c r="O3" s="19"/>
    </row>
    <row r="4" spans="1:15" ht="25.5" customHeight="1" x14ac:dyDescent="0.2">
      <c r="A4" s="40" t="s">
        <v>35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5" ht="9" customHeight="1" x14ac:dyDescent="0.2">
      <c r="A5" s="8"/>
      <c r="B5" s="8"/>
      <c r="C5" s="8"/>
      <c r="D5" s="9"/>
      <c r="E5" s="8"/>
      <c r="F5" s="8"/>
      <c r="G5" s="8"/>
      <c r="H5" s="8"/>
      <c r="I5" s="3"/>
      <c r="J5" s="3"/>
      <c r="K5" s="3"/>
      <c r="L5" s="3"/>
      <c r="M5" s="3"/>
      <c r="N5" s="5"/>
    </row>
    <row r="6" spans="1:15" ht="16.5" customHeight="1" thickBot="1" x14ac:dyDescent="0.25">
      <c r="A6" s="8"/>
      <c r="B6" s="8"/>
      <c r="C6" s="8"/>
      <c r="D6" s="9"/>
      <c r="E6" s="8"/>
      <c r="F6" s="8"/>
      <c r="G6" s="8"/>
      <c r="H6" s="8"/>
      <c r="I6" s="3"/>
      <c r="J6" s="3"/>
      <c r="K6" s="3"/>
      <c r="L6" s="53"/>
      <c r="M6" s="53"/>
      <c r="N6" s="5"/>
    </row>
    <row r="7" spans="1:15" ht="16.5" customHeight="1" x14ac:dyDescent="0.2">
      <c r="A7" s="51" t="s">
        <v>18</v>
      </c>
      <c r="B7" s="46" t="s">
        <v>0</v>
      </c>
      <c r="C7" s="46" t="s">
        <v>1</v>
      </c>
      <c r="D7" s="46" t="s">
        <v>5</v>
      </c>
      <c r="E7" s="46"/>
      <c r="F7" s="46" t="s">
        <v>4</v>
      </c>
      <c r="G7" s="46"/>
      <c r="H7" s="46"/>
      <c r="I7" s="46" t="s">
        <v>3</v>
      </c>
      <c r="J7" s="46" t="s">
        <v>13</v>
      </c>
      <c r="K7" s="46"/>
      <c r="L7" s="46" t="s">
        <v>10</v>
      </c>
      <c r="M7" s="46"/>
      <c r="N7" s="47" t="s">
        <v>23</v>
      </c>
      <c r="O7" s="42" t="s">
        <v>17</v>
      </c>
    </row>
    <row r="8" spans="1:15" ht="21" customHeight="1" x14ac:dyDescent="0.2">
      <c r="A8" s="52"/>
      <c r="B8" s="47"/>
      <c r="C8" s="47"/>
      <c r="D8" s="47"/>
      <c r="E8" s="47"/>
      <c r="F8" s="55"/>
      <c r="G8" s="55"/>
      <c r="H8" s="55"/>
      <c r="I8" s="47"/>
      <c r="J8" s="10" t="s">
        <v>12</v>
      </c>
      <c r="K8" s="10" t="s">
        <v>11</v>
      </c>
      <c r="L8" s="10" t="s">
        <v>12</v>
      </c>
      <c r="M8" s="10" t="s">
        <v>11</v>
      </c>
      <c r="N8" s="47"/>
      <c r="O8" s="43"/>
    </row>
    <row r="9" spans="1:15" s="5" customFormat="1" ht="16.5" customHeight="1" x14ac:dyDescent="0.2">
      <c r="A9" s="21" t="s">
        <v>6</v>
      </c>
      <c r="B9" s="22" t="s">
        <v>2</v>
      </c>
      <c r="C9" s="23" t="s">
        <v>19</v>
      </c>
      <c r="D9" s="24">
        <v>350</v>
      </c>
      <c r="E9" s="25" t="s">
        <v>24</v>
      </c>
      <c r="F9" s="25">
        <v>65</v>
      </c>
      <c r="G9" s="26" t="s">
        <v>14</v>
      </c>
      <c r="H9" s="27" t="s">
        <v>20</v>
      </c>
      <c r="I9" s="28">
        <f>D9*F9</f>
        <v>22750</v>
      </c>
      <c r="J9" s="29">
        <v>14.5</v>
      </c>
      <c r="K9" s="29">
        <f>I9*J9</f>
        <v>329875</v>
      </c>
      <c r="L9" s="30"/>
      <c r="M9" s="31">
        <f>I9*L9</f>
        <v>0</v>
      </c>
      <c r="N9" s="32">
        <f>K9*5/100</f>
        <v>16493.75</v>
      </c>
      <c r="O9" s="20"/>
    </row>
    <row r="10" spans="1:15" s="5" customFormat="1" ht="16.5" customHeight="1" x14ac:dyDescent="0.2">
      <c r="A10" s="21" t="s">
        <v>7</v>
      </c>
      <c r="B10" s="22" t="s">
        <v>2</v>
      </c>
      <c r="C10" s="23" t="s">
        <v>19</v>
      </c>
      <c r="D10" s="24">
        <v>350</v>
      </c>
      <c r="E10" s="25" t="s">
        <v>24</v>
      </c>
      <c r="F10" s="25">
        <v>65</v>
      </c>
      <c r="G10" s="26" t="s">
        <v>14</v>
      </c>
      <c r="H10" s="27" t="s">
        <v>20</v>
      </c>
      <c r="I10" s="28">
        <f t="shared" ref="I10:I17" si="0">D10*F10</f>
        <v>22750</v>
      </c>
      <c r="J10" s="29">
        <v>14.5</v>
      </c>
      <c r="K10" s="29">
        <f t="shared" ref="K10:K17" si="1">I10*J10</f>
        <v>329875</v>
      </c>
      <c r="L10" s="30"/>
      <c r="M10" s="31">
        <f t="shared" ref="M10:M17" si="2">I10*L10</f>
        <v>0</v>
      </c>
      <c r="N10" s="32">
        <f t="shared" ref="N10:N17" si="3">K10*5/100</f>
        <v>16493.75</v>
      </c>
      <c r="O10" s="20"/>
    </row>
    <row r="11" spans="1:15" s="5" customFormat="1" ht="16.5" customHeight="1" x14ac:dyDescent="0.2">
      <c r="A11" s="21" t="s">
        <v>8</v>
      </c>
      <c r="B11" s="22" t="s">
        <v>2</v>
      </c>
      <c r="C11" s="23" t="s">
        <v>19</v>
      </c>
      <c r="D11" s="24">
        <v>350</v>
      </c>
      <c r="E11" s="25" t="s">
        <v>24</v>
      </c>
      <c r="F11" s="25">
        <v>65</v>
      </c>
      <c r="G11" s="26" t="s">
        <v>14</v>
      </c>
      <c r="H11" s="27" t="s">
        <v>20</v>
      </c>
      <c r="I11" s="28">
        <f t="shared" ref="I11:I16" si="4">D11*F11</f>
        <v>22750</v>
      </c>
      <c r="J11" s="29">
        <v>14.5</v>
      </c>
      <c r="K11" s="29">
        <f t="shared" ref="K11:K16" si="5">I11*J11</f>
        <v>329875</v>
      </c>
      <c r="L11" s="30"/>
      <c r="M11" s="31">
        <f t="shared" ref="M11:M16" si="6">I11*L11</f>
        <v>0</v>
      </c>
      <c r="N11" s="32">
        <f t="shared" ref="N11:N16" si="7">K11*5/100</f>
        <v>16493.75</v>
      </c>
      <c r="O11" s="20"/>
    </row>
    <row r="12" spans="1:15" s="5" customFormat="1" ht="16.5" customHeight="1" x14ac:dyDescent="0.2">
      <c r="A12" s="21" t="s">
        <v>21</v>
      </c>
      <c r="B12" s="22" t="s">
        <v>2</v>
      </c>
      <c r="C12" s="23" t="s">
        <v>19</v>
      </c>
      <c r="D12" s="24">
        <v>350</v>
      </c>
      <c r="E12" s="25" t="s">
        <v>24</v>
      </c>
      <c r="F12" s="25">
        <v>65</v>
      </c>
      <c r="G12" s="26" t="s">
        <v>14</v>
      </c>
      <c r="H12" s="27" t="s">
        <v>20</v>
      </c>
      <c r="I12" s="28">
        <f t="shared" ref="I12:I15" si="8">D12*F12</f>
        <v>22750</v>
      </c>
      <c r="J12" s="29">
        <v>14.5</v>
      </c>
      <c r="K12" s="29">
        <f t="shared" ref="K12:K15" si="9">I12*J12</f>
        <v>329875</v>
      </c>
      <c r="L12" s="30"/>
      <c r="M12" s="31">
        <f t="shared" ref="M12:M15" si="10">I12*L12</f>
        <v>0</v>
      </c>
      <c r="N12" s="32">
        <f t="shared" ref="N12:N15" si="11">K12*5/100</f>
        <v>16493.75</v>
      </c>
      <c r="O12" s="20"/>
    </row>
    <row r="13" spans="1:15" s="5" customFormat="1" ht="16.5" customHeight="1" x14ac:dyDescent="0.2">
      <c r="A13" s="21" t="s">
        <v>22</v>
      </c>
      <c r="B13" s="22" t="s">
        <v>2</v>
      </c>
      <c r="C13" s="23" t="s">
        <v>19</v>
      </c>
      <c r="D13" s="24">
        <v>350</v>
      </c>
      <c r="E13" s="25" t="s">
        <v>24</v>
      </c>
      <c r="F13" s="25">
        <v>65</v>
      </c>
      <c r="G13" s="26" t="s">
        <v>14</v>
      </c>
      <c r="H13" s="27" t="s">
        <v>20</v>
      </c>
      <c r="I13" s="28">
        <f t="shared" si="8"/>
        <v>22750</v>
      </c>
      <c r="J13" s="29">
        <v>14.5</v>
      </c>
      <c r="K13" s="29">
        <f t="shared" si="9"/>
        <v>329875</v>
      </c>
      <c r="L13" s="30"/>
      <c r="M13" s="31">
        <f t="shared" si="10"/>
        <v>0</v>
      </c>
      <c r="N13" s="32">
        <f t="shared" si="11"/>
        <v>16493.75</v>
      </c>
      <c r="O13" s="20"/>
    </row>
    <row r="14" spans="1:15" s="5" customFormat="1" ht="16.5" customHeight="1" x14ac:dyDescent="0.2">
      <c r="A14" s="21" t="s">
        <v>29</v>
      </c>
      <c r="B14" s="22" t="s">
        <v>2</v>
      </c>
      <c r="C14" s="23" t="s">
        <v>19</v>
      </c>
      <c r="D14" s="24">
        <v>350</v>
      </c>
      <c r="E14" s="25" t="s">
        <v>24</v>
      </c>
      <c r="F14" s="25">
        <v>65</v>
      </c>
      <c r="G14" s="26" t="s">
        <v>14</v>
      </c>
      <c r="H14" s="27" t="s">
        <v>20</v>
      </c>
      <c r="I14" s="28">
        <f t="shared" si="8"/>
        <v>22750</v>
      </c>
      <c r="J14" s="29">
        <v>14.5</v>
      </c>
      <c r="K14" s="29">
        <f t="shared" si="9"/>
        <v>329875</v>
      </c>
      <c r="L14" s="30"/>
      <c r="M14" s="31">
        <f t="shared" si="10"/>
        <v>0</v>
      </c>
      <c r="N14" s="32">
        <f t="shared" si="11"/>
        <v>16493.75</v>
      </c>
      <c r="O14" s="20"/>
    </row>
    <row r="15" spans="1:15" s="5" customFormat="1" ht="16.5" customHeight="1" x14ac:dyDescent="0.2">
      <c r="A15" s="21" t="s">
        <v>30</v>
      </c>
      <c r="B15" s="22" t="s">
        <v>2</v>
      </c>
      <c r="C15" s="23" t="s">
        <v>19</v>
      </c>
      <c r="D15" s="24">
        <v>350</v>
      </c>
      <c r="E15" s="25" t="s">
        <v>24</v>
      </c>
      <c r="F15" s="25">
        <v>65</v>
      </c>
      <c r="G15" s="26" t="s">
        <v>14</v>
      </c>
      <c r="H15" s="27" t="s">
        <v>20</v>
      </c>
      <c r="I15" s="28">
        <f t="shared" si="8"/>
        <v>22750</v>
      </c>
      <c r="J15" s="29">
        <v>14.5</v>
      </c>
      <c r="K15" s="29">
        <f t="shared" si="9"/>
        <v>329875</v>
      </c>
      <c r="L15" s="30"/>
      <c r="M15" s="31">
        <f t="shared" si="10"/>
        <v>0</v>
      </c>
      <c r="N15" s="32">
        <f t="shared" si="11"/>
        <v>16493.75</v>
      </c>
      <c r="O15" s="20"/>
    </row>
    <row r="16" spans="1:15" s="5" customFormat="1" ht="16.5" customHeight="1" x14ac:dyDescent="0.2">
      <c r="A16" s="21" t="s">
        <v>31</v>
      </c>
      <c r="B16" s="22" t="s">
        <v>2</v>
      </c>
      <c r="C16" s="23" t="s">
        <v>33</v>
      </c>
      <c r="D16" s="24">
        <v>75</v>
      </c>
      <c r="E16" s="25" t="s">
        <v>24</v>
      </c>
      <c r="F16" s="25">
        <v>55</v>
      </c>
      <c r="G16" s="26" t="s">
        <v>14</v>
      </c>
      <c r="H16" s="27" t="s">
        <v>20</v>
      </c>
      <c r="I16" s="28">
        <f t="shared" si="4"/>
        <v>4125</v>
      </c>
      <c r="J16" s="29">
        <v>16</v>
      </c>
      <c r="K16" s="29">
        <f t="shared" si="5"/>
        <v>66000</v>
      </c>
      <c r="L16" s="30"/>
      <c r="M16" s="31">
        <f t="shared" si="6"/>
        <v>0</v>
      </c>
      <c r="N16" s="32">
        <f t="shared" si="7"/>
        <v>3300</v>
      </c>
      <c r="O16" s="20"/>
    </row>
    <row r="17" spans="1:20" s="5" customFormat="1" ht="16.5" customHeight="1" x14ac:dyDescent="0.2">
      <c r="A17" s="21" t="s">
        <v>32</v>
      </c>
      <c r="B17" s="22" t="s">
        <v>2</v>
      </c>
      <c r="C17" s="23" t="s">
        <v>34</v>
      </c>
      <c r="D17" s="24">
        <v>50</v>
      </c>
      <c r="E17" s="25" t="s">
        <v>24</v>
      </c>
      <c r="F17" s="25">
        <v>85</v>
      </c>
      <c r="G17" s="26" t="s">
        <v>14</v>
      </c>
      <c r="H17" s="27" t="s">
        <v>20</v>
      </c>
      <c r="I17" s="28">
        <f t="shared" si="0"/>
        <v>4250</v>
      </c>
      <c r="J17" s="29">
        <v>15</v>
      </c>
      <c r="K17" s="29">
        <f t="shared" si="1"/>
        <v>63750</v>
      </c>
      <c r="L17" s="30"/>
      <c r="M17" s="31">
        <f t="shared" si="2"/>
        <v>0</v>
      </c>
      <c r="N17" s="32">
        <f t="shared" si="3"/>
        <v>3187.5</v>
      </c>
      <c r="O17" s="20"/>
    </row>
    <row r="18" spans="1:20" s="5" customFormat="1" ht="13.5" customHeight="1" thickBot="1" x14ac:dyDescent="0.25">
      <c r="A18" s="44" t="s">
        <v>9</v>
      </c>
      <c r="B18" s="45"/>
      <c r="C18" s="45"/>
      <c r="D18" s="33">
        <f>SUM(D9:D17)</f>
        <v>2575</v>
      </c>
      <c r="E18" s="34"/>
      <c r="F18" s="48"/>
      <c r="G18" s="49"/>
      <c r="H18" s="50"/>
      <c r="I18" s="33">
        <f>SUM(I9:I17)</f>
        <v>167625</v>
      </c>
      <c r="J18" s="35"/>
      <c r="K18" s="35">
        <f>SUM(K9:K17)</f>
        <v>2438875</v>
      </c>
      <c r="L18" s="36"/>
      <c r="M18" s="37">
        <f>SUM(M9:M17)</f>
        <v>0</v>
      </c>
      <c r="N18" s="38">
        <f>SUM(N9:N17)</f>
        <v>121943.75</v>
      </c>
      <c r="O18" s="11"/>
    </row>
    <row r="19" spans="1:20" ht="15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2"/>
      <c r="N19" s="5"/>
    </row>
    <row r="20" spans="1:20" ht="15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2"/>
      <c r="N20" s="5"/>
    </row>
    <row r="21" spans="1:20" ht="18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2"/>
      <c r="N21" s="5"/>
    </row>
    <row r="22" spans="1:20" ht="21.75" customHeight="1" x14ac:dyDescent="0.2">
      <c r="A22" s="5"/>
      <c r="B22" s="6"/>
      <c r="C22" s="5"/>
      <c r="D22" s="7"/>
      <c r="E22" s="5"/>
      <c r="F22" s="5"/>
      <c r="G22" s="41" t="s">
        <v>15</v>
      </c>
      <c r="H22" s="41"/>
      <c r="I22" s="41"/>
      <c r="J22" s="41"/>
      <c r="K22" s="41"/>
      <c r="L22" s="41"/>
      <c r="M22" s="41"/>
      <c r="N22" s="41"/>
      <c r="O22" s="41"/>
    </row>
    <row r="23" spans="1:20" ht="15.75" customHeight="1" x14ac:dyDescent="0.25">
      <c r="I23" s="39"/>
      <c r="J23" s="39"/>
      <c r="K23" s="39"/>
      <c r="L23" s="39"/>
    </row>
    <row r="24" spans="1:20" ht="15.75" customHeight="1" x14ac:dyDescent="0.25">
      <c r="H24" s="54" t="s">
        <v>27</v>
      </c>
      <c r="I24" s="54"/>
      <c r="J24" s="54"/>
      <c r="K24" s="54" t="s">
        <v>25</v>
      </c>
      <c r="L24" s="54"/>
      <c r="M24" s="54"/>
      <c r="N24" s="54"/>
      <c r="T24" s="1"/>
    </row>
    <row r="25" spans="1:20" ht="16.5" customHeight="1" x14ac:dyDescent="0.25">
      <c r="H25" s="54" t="s">
        <v>28</v>
      </c>
      <c r="I25" s="54"/>
      <c r="J25" s="54"/>
      <c r="K25" s="54" t="s">
        <v>26</v>
      </c>
      <c r="L25" s="54"/>
      <c r="M25" s="54"/>
      <c r="N25" s="54"/>
    </row>
  </sheetData>
  <autoFilter ref="O2:O25"/>
  <mergeCells count="20">
    <mergeCell ref="H25:J25"/>
    <mergeCell ref="K25:N25"/>
    <mergeCell ref="I7:I8"/>
    <mergeCell ref="F7:H8"/>
    <mergeCell ref="N7:N8"/>
    <mergeCell ref="K24:N24"/>
    <mergeCell ref="H24:J24"/>
    <mergeCell ref="G22:O22"/>
    <mergeCell ref="A4:O4"/>
    <mergeCell ref="A2:O2"/>
    <mergeCell ref="O7:O8"/>
    <mergeCell ref="A18:C18"/>
    <mergeCell ref="D7:E8"/>
    <mergeCell ref="F18:H18"/>
    <mergeCell ref="C7:C8"/>
    <mergeCell ref="B7:B8"/>
    <mergeCell ref="A7:A8"/>
    <mergeCell ref="L7:M7"/>
    <mergeCell ref="L6:M6"/>
    <mergeCell ref="J7:K7"/>
  </mergeCells>
  <phoneticPr fontId="3" type="noConversion"/>
  <printOptions horizontalCentered="1"/>
  <pageMargins left="0.39370078740157483" right="0.27559055118110237" top="0.62992125984251968" bottom="0.39370078740157483" header="0.51181102362204722" footer="0.51181102362204722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1000 BAŞ</vt:lpstr>
      <vt:lpstr>'1000 BAŞ'!Yazdırma_Alanı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tic3</dc:creator>
  <cp:lastModifiedBy>Ahmet Metin Yağız</cp:lastModifiedBy>
  <cp:lastPrinted>2018-01-31T07:43:35Z</cp:lastPrinted>
  <dcterms:created xsi:type="dcterms:W3CDTF">2008-10-14T07:28:13Z</dcterms:created>
  <dcterms:modified xsi:type="dcterms:W3CDTF">2018-07-16T12:21:00Z</dcterms:modified>
</cp:coreProperties>
</file>