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TİN YAĞIZ (11.07.2018)\SATIŞ İHALELERİ\REFORME HAYVAN SATIŞI\2018\12.07.2018-19.07.2018   1.700 BAŞ REFOME SIĞIR SATIŞI\"/>
    </mc:Choice>
  </mc:AlternateContent>
  <bookViews>
    <workbookView xWindow="480" yWindow="90" windowWidth="11355" windowHeight="8700"/>
  </bookViews>
  <sheets>
    <sheet name="1700 BAŞ" sheetId="1" r:id="rId1"/>
  </sheets>
  <definedNames>
    <definedName name="_xlnm._FilterDatabase" localSheetId="0" hidden="1">'1700 BAŞ'!$N$2:$N$24</definedName>
    <definedName name="_xlnm.Print_Area" localSheetId="0">'1700 BAŞ'!$A$2:$N$44</definedName>
  </definedNames>
  <calcPr calcId="162913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9" i="1"/>
  <c r="K17" i="1" s="1"/>
  <c r="I10" i="1"/>
  <c r="I11" i="1"/>
  <c r="I12" i="1"/>
  <c r="I13" i="1"/>
  <c r="I14" i="1"/>
  <c r="I15" i="1"/>
  <c r="I16" i="1"/>
  <c r="I9" i="1"/>
  <c r="M9" i="1" s="1"/>
  <c r="I17" i="1" l="1"/>
  <c r="M16" i="1"/>
  <c r="M14" i="1"/>
  <c r="M13" i="1"/>
  <c r="M15" i="1" l="1"/>
  <c r="M12" i="1" l="1"/>
  <c r="M11" i="1" l="1"/>
  <c r="D17" i="1" l="1"/>
  <c r="M10" i="1" l="1"/>
  <c r="M17" i="1" s="1"/>
</calcChain>
</file>

<file path=xl/sharedStrings.xml><?xml version="1.0" encoding="utf-8"?>
<sst xmlns="http://schemas.openxmlformats.org/spreadsheetml/2006/main" count="78" uniqueCount="36">
  <si>
    <t>IRKI</t>
  </si>
  <si>
    <t xml:space="preserve">MİKTARI </t>
  </si>
  <si>
    <t>1.</t>
  </si>
  <si>
    <t>2.</t>
  </si>
  <si>
    <t>3.</t>
  </si>
  <si>
    <t xml:space="preserve">T O P L A M </t>
  </si>
  <si>
    <t>İHALE</t>
  </si>
  <si>
    <t>TUTARI
(TL)</t>
  </si>
  <si>
    <t>FİYATI 
(TL/Kg)</t>
  </si>
  <si>
    <t>MUHAMMEN</t>
  </si>
  <si>
    <t xml:space="preserve">± </t>
  </si>
  <si>
    <t>CEYLANPINAR TARIM İŞLETMESİ MÜDÜRLÜĞÜ</t>
  </si>
  <si>
    <t xml:space="preserve">           CEYLANPINAR TARIM  İŞLETMESİ MÜDÜRLÜĞÜ </t>
  </si>
  <si>
    <t>FİRMA</t>
  </si>
  <si>
    <t>P. No</t>
  </si>
  <si>
    <t>% 25</t>
  </si>
  <si>
    <t>4.</t>
  </si>
  <si>
    <t>5.</t>
  </si>
  <si>
    <t>GEÇİCİ 
TEMİNAT (%5)</t>
  </si>
  <si>
    <t>Baş</t>
  </si>
  <si>
    <t>Tahsin BACI</t>
  </si>
  <si>
    <t>Ticaret Şefi</t>
  </si>
  <si>
    <t>6.</t>
  </si>
  <si>
    <t>7.</t>
  </si>
  <si>
    <t>8.</t>
  </si>
  <si>
    <t>HEREFORD</t>
  </si>
  <si>
    <t>DİŞİ-GEBE</t>
  </si>
  <si>
    <t>DİŞİ-BOŞ</t>
  </si>
  <si>
    <t>HAYVAN SAYISI (BAŞ)</t>
  </si>
  <si>
    <t>CİNSİ -VASFI</t>
  </si>
  <si>
    <t>TEBLİĞ TARİHİNDEN SONRA 15(ONBEŞ) GÜN</t>
  </si>
  <si>
    <t>TESLİM TARİHİ</t>
  </si>
  <si>
    <t>Zafer ÖZ</t>
  </si>
  <si>
    <t>İşletme Müdürü</t>
  </si>
  <si>
    <t>FİYATI 
(TL/Baş)</t>
  </si>
  <si>
    <t>19.07.2018 TARİHİNDE SAAT: 14:00 'DA YAPILACAK OLAN 1.700 BAŞ İTHAL ETÇİ IRK SIĞIRLARIN TEKRAR SATIŞ İHALESİ LİSTESİDİR.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</si>
</sst>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Arial Tur"/>
      <charset val="162"/>
    </font>
    <font>
      <sz val="7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tabSelected="1" zoomScale="130" zoomScaleNormal="130" workbookViewId="0">
      <selection activeCell="M17" sqref="M17"/>
    </sheetView>
  </sheetViews>
  <sheetFormatPr defaultRowHeight="12.75" x14ac:dyDescent="0.2"/>
  <cols>
    <col min="1" max="1" width="4" style="4" bestFit="1" customWidth="1"/>
    <col min="2" max="2" width="9.28515625" style="10" bestFit="1" customWidth="1"/>
    <col min="3" max="3" width="11.28515625" style="4" bestFit="1" customWidth="1"/>
    <col min="4" max="4" width="5.5703125" style="11" customWidth="1"/>
    <col min="5" max="5" width="4" style="4" customWidth="1"/>
    <col min="6" max="6" width="1.85546875" style="4" bestFit="1" customWidth="1"/>
    <col min="7" max="7" width="5.140625" style="4" customWidth="1"/>
    <col min="8" max="9" width="9.85546875" style="4" customWidth="1"/>
    <col min="10" max="10" width="10.140625" style="4" hidden="1" customWidth="1"/>
    <col min="11" max="11" width="9.5703125" style="4" hidden="1" customWidth="1"/>
    <col min="12" max="12" width="34.5703125" style="10" customWidth="1"/>
    <col min="13" max="13" width="10.5703125" style="4" customWidth="1"/>
    <col min="14" max="14" width="17.5703125" style="4" hidden="1" customWidth="1"/>
    <col min="15" max="16384" width="9.140625" style="4"/>
  </cols>
  <sheetData>
    <row r="2" spans="1:14" ht="14.25" x14ac:dyDescent="0.2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" customHeight="1" x14ac:dyDescent="0.25">
      <c r="A3" s="12"/>
      <c r="B3" s="13"/>
      <c r="C3" s="14"/>
      <c r="D3" s="15"/>
      <c r="E3" s="16"/>
      <c r="F3" s="16"/>
      <c r="G3" s="16"/>
      <c r="H3" s="12"/>
      <c r="I3" s="12"/>
      <c r="J3" s="12"/>
      <c r="K3" s="12"/>
      <c r="L3" s="13"/>
      <c r="M3" s="12"/>
      <c r="N3" s="17"/>
    </row>
    <row r="4" spans="1:14" ht="34.5" customHeight="1" x14ac:dyDescent="0.2">
      <c r="A4" s="39" t="s">
        <v>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9" customHeight="1" x14ac:dyDescent="0.2">
      <c r="A5" s="8"/>
      <c r="B5" s="8"/>
      <c r="C5" s="8"/>
      <c r="D5" s="9"/>
      <c r="E5" s="8"/>
      <c r="F5" s="8"/>
      <c r="G5" s="8"/>
      <c r="H5" s="3"/>
      <c r="I5" s="3"/>
      <c r="J5" s="3"/>
      <c r="K5" s="3"/>
      <c r="L5" s="6"/>
      <c r="M5" s="5"/>
    </row>
    <row r="6" spans="1:14" ht="16.5" customHeight="1" x14ac:dyDescent="0.2">
      <c r="A6" s="8"/>
      <c r="B6" s="8"/>
      <c r="C6" s="8"/>
      <c r="D6" s="9"/>
      <c r="E6" s="8"/>
      <c r="F6" s="8"/>
      <c r="G6" s="8"/>
      <c r="H6" s="3"/>
      <c r="I6" s="3"/>
      <c r="J6" s="43"/>
      <c r="K6" s="43"/>
      <c r="L6" s="6"/>
      <c r="M6" s="5"/>
    </row>
    <row r="7" spans="1:14" ht="16.5" customHeight="1" x14ac:dyDescent="0.2">
      <c r="A7" s="42" t="s">
        <v>14</v>
      </c>
      <c r="B7" s="42" t="s">
        <v>0</v>
      </c>
      <c r="C7" s="42" t="s">
        <v>29</v>
      </c>
      <c r="D7" s="42" t="s">
        <v>1</v>
      </c>
      <c r="E7" s="42"/>
      <c r="F7" s="42" t="s">
        <v>28</v>
      </c>
      <c r="G7" s="42"/>
      <c r="H7" s="42" t="s">
        <v>9</v>
      </c>
      <c r="I7" s="42"/>
      <c r="J7" s="42" t="s">
        <v>6</v>
      </c>
      <c r="K7" s="42"/>
      <c r="L7" s="42" t="s">
        <v>31</v>
      </c>
      <c r="M7" s="42" t="s">
        <v>18</v>
      </c>
      <c r="N7" s="41" t="s">
        <v>13</v>
      </c>
    </row>
    <row r="8" spans="1:14" ht="30" customHeight="1" x14ac:dyDescent="0.2">
      <c r="A8" s="42"/>
      <c r="B8" s="42"/>
      <c r="C8" s="42"/>
      <c r="D8" s="42"/>
      <c r="E8" s="42"/>
      <c r="F8" s="42"/>
      <c r="G8" s="42"/>
      <c r="H8" s="32" t="s">
        <v>34</v>
      </c>
      <c r="I8" s="32" t="s">
        <v>7</v>
      </c>
      <c r="J8" s="32" t="s">
        <v>8</v>
      </c>
      <c r="K8" s="32" t="s">
        <v>7</v>
      </c>
      <c r="L8" s="42"/>
      <c r="M8" s="42"/>
      <c r="N8" s="41"/>
    </row>
    <row r="9" spans="1:14" s="5" customFormat="1" ht="16.5" customHeight="1" x14ac:dyDescent="0.2">
      <c r="A9" s="28" t="s">
        <v>2</v>
      </c>
      <c r="B9" s="18" t="s">
        <v>25</v>
      </c>
      <c r="C9" s="19" t="s">
        <v>26</v>
      </c>
      <c r="D9" s="20">
        <v>175</v>
      </c>
      <c r="E9" s="18" t="s">
        <v>19</v>
      </c>
      <c r="F9" s="19" t="s">
        <v>10</v>
      </c>
      <c r="G9" s="29" t="s">
        <v>15</v>
      </c>
      <c r="H9" s="21">
        <v>8500</v>
      </c>
      <c r="I9" s="21">
        <f>D9*H9</f>
        <v>1487500</v>
      </c>
      <c r="J9" s="22"/>
      <c r="K9" s="23">
        <f>SUM(D9*J9)</f>
        <v>0</v>
      </c>
      <c r="L9" s="24" t="s">
        <v>30</v>
      </c>
      <c r="M9" s="25">
        <f>I9*5/100</f>
        <v>74375</v>
      </c>
      <c r="N9" s="30"/>
    </row>
    <row r="10" spans="1:14" s="5" customFormat="1" ht="16.5" customHeight="1" x14ac:dyDescent="0.2">
      <c r="A10" s="28" t="s">
        <v>3</v>
      </c>
      <c r="B10" s="18" t="s">
        <v>25</v>
      </c>
      <c r="C10" s="19" t="s">
        <v>26</v>
      </c>
      <c r="D10" s="20">
        <v>175</v>
      </c>
      <c r="E10" s="18" t="s">
        <v>19</v>
      </c>
      <c r="F10" s="19" t="s">
        <v>10</v>
      </c>
      <c r="G10" s="29" t="s">
        <v>15</v>
      </c>
      <c r="H10" s="21">
        <v>8500</v>
      </c>
      <c r="I10" s="21">
        <f t="shared" ref="I10:I16" si="0">D10*H10</f>
        <v>1487500</v>
      </c>
      <c r="J10" s="22"/>
      <c r="K10" s="23">
        <f t="shared" ref="K10:K16" si="1">SUM(D10*J10)</f>
        <v>0</v>
      </c>
      <c r="L10" s="24" t="s">
        <v>30</v>
      </c>
      <c r="M10" s="25">
        <f t="shared" ref="M10" si="2">I10*5/100</f>
        <v>74375</v>
      </c>
      <c r="N10" s="30"/>
    </row>
    <row r="11" spans="1:14" s="5" customFormat="1" ht="16.5" customHeight="1" x14ac:dyDescent="0.2">
      <c r="A11" s="28" t="s">
        <v>4</v>
      </c>
      <c r="B11" s="18" t="s">
        <v>25</v>
      </c>
      <c r="C11" s="19" t="s">
        <v>26</v>
      </c>
      <c r="D11" s="20">
        <v>175</v>
      </c>
      <c r="E11" s="18" t="s">
        <v>19</v>
      </c>
      <c r="F11" s="19" t="s">
        <v>10</v>
      </c>
      <c r="G11" s="29" t="s">
        <v>15</v>
      </c>
      <c r="H11" s="21">
        <v>8500</v>
      </c>
      <c r="I11" s="21">
        <f t="shared" si="0"/>
        <v>1487500</v>
      </c>
      <c r="J11" s="22"/>
      <c r="K11" s="23">
        <f t="shared" si="1"/>
        <v>0</v>
      </c>
      <c r="L11" s="24" t="s">
        <v>30</v>
      </c>
      <c r="M11" s="25">
        <f t="shared" ref="M11:M12" si="3">I11*5/100</f>
        <v>74375</v>
      </c>
      <c r="N11" s="30"/>
    </row>
    <row r="12" spans="1:14" s="5" customFormat="1" ht="16.5" customHeight="1" x14ac:dyDescent="0.2">
      <c r="A12" s="28" t="s">
        <v>16</v>
      </c>
      <c r="B12" s="18" t="s">
        <v>25</v>
      </c>
      <c r="C12" s="19" t="s">
        <v>26</v>
      </c>
      <c r="D12" s="20">
        <v>175</v>
      </c>
      <c r="E12" s="18" t="s">
        <v>19</v>
      </c>
      <c r="F12" s="19" t="s">
        <v>10</v>
      </c>
      <c r="G12" s="29" t="s">
        <v>15</v>
      </c>
      <c r="H12" s="21">
        <v>8500</v>
      </c>
      <c r="I12" s="21">
        <f t="shared" si="0"/>
        <v>1487500</v>
      </c>
      <c r="J12" s="22"/>
      <c r="K12" s="23">
        <f t="shared" si="1"/>
        <v>0</v>
      </c>
      <c r="L12" s="24" t="s">
        <v>30</v>
      </c>
      <c r="M12" s="25">
        <f t="shared" si="3"/>
        <v>74375</v>
      </c>
      <c r="N12" s="30"/>
    </row>
    <row r="13" spans="1:14" s="5" customFormat="1" ht="16.5" customHeight="1" x14ac:dyDescent="0.2">
      <c r="A13" s="28" t="s">
        <v>17</v>
      </c>
      <c r="B13" s="18" t="s">
        <v>25</v>
      </c>
      <c r="C13" s="19" t="s">
        <v>27</v>
      </c>
      <c r="D13" s="20">
        <v>250</v>
      </c>
      <c r="E13" s="18" t="s">
        <v>19</v>
      </c>
      <c r="F13" s="19" t="s">
        <v>10</v>
      </c>
      <c r="G13" s="29" t="s">
        <v>15</v>
      </c>
      <c r="H13" s="21">
        <v>7000</v>
      </c>
      <c r="I13" s="21">
        <f t="shared" si="0"/>
        <v>1750000</v>
      </c>
      <c r="J13" s="22"/>
      <c r="K13" s="23">
        <f t="shared" si="1"/>
        <v>0</v>
      </c>
      <c r="L13" s="24" t="s">
        <v>30</v>
      </c>
      <c r="M13" s="25">
        <f>I13*5/100</f>
        <v>87500</v>
      </c>
      <c r="N13" s="30"/>
    </row>
    <row r="14" spans="1:14" s="5" customFormat="1" ht="16.5" customHeight="1" x14ac:dyDescent="0.2">
      <c r="A14" s="28" t="s">
        <v>22</v>
      </c>
      <c r="B14" s="18" t="s">
        <v>25</v>
      </c>
      <c r="C14" s="19" t="s">
        <v>27</v>
      </c>
      <c r="D14" s="20">
        <v>250</v>
      </c>
      <c r="E14" s="18" t="s">
        <v>19</v>
      </c>
      <c r="F14" s="19" t="s">
        <v>10</v>
      </c>
      <c r="G14" s="29" t="s">
        <v>15</v>
      </c>
      <c r="H14" s="21">
        <v>7000</v>
      </c>
      <c r="I14" s="21">
        <f t="shared" si="0"/>
        <v>1750000</v>
      </c>
      <c r="J14" s="22"/>
      <c r="K14" s="23">
        <f t="shared" si="1"/>
        <v>0</v>
      </c>
      <c r="L14" s="24" t="s">
        <v>30</v>
      </c>
      <c r="M14" s="25">
        <f t="shared" ref="M14:M15" si="4">I14*5/100</f>
        <v>87500</v>
      </c>
      <c r="N14" s="30"/>
    </row>
    <row r="15" spans="1:14" s="5" customFormat="1" ht="16.5" customHeight="1" x14ac:dyDescent="0.2">
      <c r="A15" s="28" t="s">
        <v>23</v>
      </c>
      <c r="B15" s="18" t="s">
        <v>25</v>
      </c>
      <c r="C15" s="19" t="s">
        <v>27</v>
      </c>
      <c r="D15" s="20">
        <v>250</v>
      </c>
      <c r="E15" s="18" t="s">
        <v>19</v>
      </c>
      <c r="F15" s="19" t="s">
        <v>10</v>
      </c>
      <c r="G15" s="29" t="s">
        <v>15</v>
      </c>
      <c r="H15" s="21">
        <v>7000</v>
      </c>
      <c r="I15" s="21">
        <f t="shared" si="0"/>
        <v>1750000</v>
      </c>
      <c r="J15" s="22"/>
      <c r="K15" s="23">
        <f t="shared" si="1"/>
        <v>0</v>
      </c>
      <c r="L15" s="24" t="s">
        <v>30</v>
      </c>
      <c r="M15" s="25">
        <f t="shared" si="4"/>
        <v>87500</v>
      </c>
      <c r="N15" s="30"/>
    </row>
    <row r="16" spans="1:14" s="5" customFormat="1" ht="16.5" customHeight="1" x14ac:dyDescent="0.2">
      <c r="A16" s="28" t="s">
        <v>24</v>
      </c>
      <c r="B16" s="18" t="s">
        <v>25</v>
      </c>
      <c r="C16" s="19" t="s">
        <v>27</v>
      </c>
      <c r="D16" s="20">
        <v>250</v>
      </c>
      <c r="E16" s="18" t="s">
        <v>19</v>
      </c>
      <c r="F16" s="19" t="s">
        <v>10</v>
      </c>
      <c r="G16" s="29" t="s">
        <v>15</v>
      </c>
      <c r="H16" s="21">
        <v>7000</v>
      </c>
      <c r="I16" s="21">
        <f t="shared" si="0"/>
        <v>1750000</v>
      </c>
      <c r="J16" s="22"/>
      <c r="K16" s="23">
        <f t="shared" si="1"/>
        <v>0</v>
      </c>
      <c r="L16" s="24" t="s">
        <v>30</v>
      </c>
      <c r="M16" s="25">
        <f>I16*5/100</f>
        <v>87500</v>
      </c>
      <c r="N16" s="30"/>
    </row>
    <row r="17" spans="1:19" s="5" customFormat="1" ht="13.5" customHeight="1" x14ac:dyDescent="0.2">
      <c r="A17" s="42" t="s">
        <v>5</v>
      </c>
      <c r="B17" s="42"/>
      <c r="C17" s="42"/>
      <c r="D17" s="31">
        <f>SUM(D9:D16)</f>
        <v>1700</v>
      </c>
      <c r="E17" s="32"/>
      <c r="F17" s="42"/>
      <c r="G17" s="42"/>
      <c r="H17" s="33"/>
      <c r="I17" s="33">
        <f>SUM(I9:I16)</f>
        <v>12950000</v>
      </c>
      <c r="J17" s="34"/>
      <c r="K17" s="35">
        <f>SUM(K9:K16)</f>
        <v>0</v>
      </c>
      <c r="L17" s="36"/>
      <c r="M17" s="26">
        <f>SUM(M9:M16)</f>
        <v>647500</v>
      </c>
      <c r="N17" s="37"/>
    </row>
    <row r="18" spans="1:19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2"/>
      <c r="L18" s="6"/>
      <c r="M18" s="5"/>
    </row>
    <row r="19" spans="1:19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2"/>
      <c r="L19" s="6"/>
      <c r="M19" s="5"/>
    </row>
    <row r="20" spans="1:19" ht="18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2"/>
      <c r="L20" s="6"/>
      <c r="M20" s="5"/>
    </row>
    <row r="21" spans="1:19" ht="21.75" customHeight="1" x14ac:dyDescent="0.2">
      <c r="A21" s="5"/>
      <c r="B21" s="6"/>
      <c r="C21" s="5"/>
      <c r="D21" s="7"/>
      <c r="E21" s="5"/>
      <c r="F21" s="40" t="s">
        <v>11</v>
      </c>
      <c r="G21" s="40"/>
      <c r="H21" s="40"/>
      <c r="I21" s="40"/>
      <c r="J21" s="40"/>
      <c r="K21" s="40"/>
      <c r="L21" s="40"/>
      <c r="M21" s="40"/>
      <c r="N21" s="40"/>
    </row>
    <row r="22" spans="1:19" ht="15.75" customHeight="1" x14ac:dyDescent="0.25">
      <c r="H22" s="27"/>
      <c r="I22" s="27"/>
      <c r="J22" s="27"/>
    </row>
    <row r="23" spans="1:19" ht="15.75" customHeight="1" x14ac:dyDescent="0.25">
      <c r="G23" s="44" t="s">
        <v>20</v>
      </c>
      <c r="H23" s="44"/>
      <c r="I23" s="44"/>
      <c r="J23" s="38"/>
      <c r="K23" s="38"/>
      <c r="L23" s="44" t="s">
        <v>32</v>
      </c>
      <c r="M23" s="44"/>
      <c r="S23" s="1"/>
    </row>
    <row r="24" spans="1:19" ht="16.5" customHeight="1" x14ac:dyDescent="0.25">
      <c r="G24" s="44" t="s">
        <v>21</v>
      </c>
      <c r="H24" s="44"/>
      <c r="I24" s="44"/>
      <c r="J24" s="38"/>
      <c r="K24" s="38"/>
      <c r="L24" s="44" t="s">
        <v>33</v>
      </c>
      <c r="M24" s="44"/>
    </row>
  </sheetData>
  <autoFilter ref="N2:N24"/>
  <mergeCells count="20">
    <mergeCell ref="F21:N21"/>
    <mergeCell ref="G23:I23"/>
    <mergeCell ref="G24:I24"/>
    <mergeCell ref="L23:M23"/>
    <mergeCell ref="L24:M24"/>
    <mergeCell ref="A4:N4"/>
    <mergeCell ref="A2:N2"/>
    <mergeCell ref="N7:N8"/>
    <mergeCell ref="L7:L8"/>
    <mergeCell ref="A17:C17"/>
    <mergeCell ref="D7:E8"/>
    <mergeCell ref="F17:G17"/>
    <mergeCell ref="C7:C8"/>
    <mergeCell ref="B7:B8"/>
    <mergeCell ref="A7:A8"/>
    <mergeCell ref="J7:K7"/>
    <mergeCell ref="J6:K6"/>
    <mergeCell ref="H7:I7"/>
    <mergeCell ref="F7:G8"/>
    <mergeCell ref="M7:M8"/>
  </mergeCells>
  <phoneticPr fontId="3" type="noConversion"/>
  <printOptions horizontalCentered="1"/>
  <pageMargins left="0.39370078740157483" right="0.27559055118110237" top="0.62992125984251968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1700 BAŞ</vt:lpstr>
      <vt:lpstr>'1700 BAŞ'!Yazdırma_Alanı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tic3</dc:creator>
  <cp:lastModifiedBy>Ahmet Metin Yağız</cp:lastModifiedBy>
  <cp:lastPrinted>2018-06-20T07:41:23Z</cp:lastPrinted>
  <dcterms:created xsi:type="dcterms:W3CDTF">2008-10-14T07:28:13Z</dcterms:created>
  <dcterms:modified xsi:type="dcterms:W3CDTF">2018-07-18T06:10:50Z</dcterms:modified>
</cp:coreProperties>
</file>